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6460" yWindow="580" windowWidth="14380" windowHeight="14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I5" i="1"/>
  <c r="L6" i="1"/>
  <c r="P6" i="1"/>
  <c r="L5" i="1"/>
  <c r="L7" i="1"/>
  <c r="P7" i="1"/>
  <c r="L8" i="1"/>
  <c r="P8" i="1"/>
  <c r="L9" i="1"/>
  <c r="P9" i="1"/>
  <c r="L10" i="1"/>
  <c r="P10" i="1"/>
  <c r="P5" i="1"/>
  <c r="P14" i="1"/>
  <c r="P15" i="1"/>
</calcChain>
</file>

<file path=xl/sharedStrings.xml><?xml version="1.0" encoding="utf-8"?>
<sst xmlns="http://schemas.openxmlformats.org/spreadsheetml/2006/main" count="53" uniqueCount="41">
  <si>
    <t>Exam 1</t>
  </si>
  <si>
    <t>Exam 2</t>
  </si>
  <si>
    <t>Exam 3</t>
  </si>
  <si>
    <t>Exam 4</t>
  </si>
  <si>
    <t>Final Exam</t>
  </si>
  <si>
    <t>TopHat</t>
  </si>
  <si>
    <t>Homework</t>
  </si>
  <si>
    <t>Quizzes</t>
  </si>
  <si>
    <t>3-Exam avg</t>
  </si>
  <si>
    <t>Final exam</t>
  </si>
  <si>
    <t>Quiz</t>
  </si>
  <si>
    <t>lowest exam</t>
  </si>
  <si>
    <t>3-exam avg</t>
  </si>
  <si>
    <t>final exam</t>
  </si>
  <si>
    <t>Higher?</t>
  </si>
  <si>
    <t>1st highest 2-6</t>
  </si>
  <si>
    <t>2nd highest 2-6</t>
  </si>
  <si>
    <t>3rd highest 2-6</t>
  </si>
  <si>
    <t>=</t>
  </si>
  <si>
    <t>×</t>
  </si>
  <si>
    <t>Syllabus Ordering of Grades</t>
  </si>
  <si>
    <t>INPUT SCORES</t>
  </si>
  <si>
    <t>HERE↓</t>
  </si>
  <si>
    <t>Grade Breaks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</si>
  <si>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</si>
  <si>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</si>
  <si>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</si>
  <si>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</si>
  <si>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</si>
  <si>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</si>
  <si>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</si>
  <si>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</si>
  <si>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</si>
  <si>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</si>
  <si>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</si>
  <si>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</si>
  <si>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Letter Grade:</t>
  </si>
  <si>
    <t>Calculation of Overall Score</t>
  </si>
  <si>
    <t>Overall Score:</t>
  </si>
  <si>
    <t>Syllabus</t>
  </si>
  <si>
    <t>(do not type or change anything inside this area)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</si>
</sst>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sz val="12"/>
      <name val="Calibri"/>
      <scheme val="minor"/>
    </font>
    <font>
      <sz val="10"/>
      <color theme="1" tint="0.249977111117893"/>
      <name val="Calibri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theme="7" tint="-0.249977111117893"/>
      </left>
      <right/>
      <top style="thin">
        <color theme="7" tint="-0.249977111117893"/>
      </top>
      <bottom/>
      <diagonal/>
    </border>
    <border>
      <left/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theme="7" tint="-0.249977111117893"/>
      </left>
      <right/>
      <top/>
      <bottom/>
      <diagonal/>
    </border>
    <border>
      <left/>
      <right style="thin">
        <color theme="7" tint="-0.249977111117893"/>
      </right>
      <top/>
      <bottom/>
      <diagonal/>
    </border>
    <border>
      <left style="thin">
        <color theme="7" tint="-0.249977111117893"/>
      </left>
      <right/>
      <top/>
      <bottom style="thin">
        <color theme="7" tint="-0.249977111117893"/>
      </bottom>
      <diagonal/>
    </border>
    <border>
      <left/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/>
      <top/>
      <bottom/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6" tint="-0.249977111117893"/>
      </left>
      <right/>
      <top style="thin">
        <color theme="6" tint="-0.249977111117893"/>
      </top>
      <bottom/>
      <diagonal/>
    </border>
    <border>
      <left/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/>
      <top/>
      <bottom/>
      <diagonal/>
    </border>
    <border>
      <left/>
      <right style="thin">
        <color theme="6" tint="-0.249977111117893"/>
      </right>
      <top/>
      <bottom/>
      <diagonal/>
    </border>
    <border>
      <left style="thin">
        <color theme="6" tint="-0.249977111117893"/>
      </left>
      <right/>
      <top/>
      <bottom style="thin">
        <color theme="6" tint="-0.249977111117893"/>
      </bottom>
      <diagonal/>
    </border>
    <border>
      <left/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3" borderId="15" xfId="0" applyFill="1" applyBorder="1"/>
    <xf numFmtId="0" fontId="0" fillId="3" borderId="16" xfId="0" applyFill="1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0" xfId="0" applyFont="1" applyBorder="1"/>
    <xf numFmtId="9" fontId="0" fillId="0" borderId="0" xfId="0" applyNumberFormat="1" applyFont="1" applyBorder="1"/>
    <xf numFmtId="0" fontId="0" fillId="0" borderId="24" xfId="0" applyFont="1" applyBorder="1"/>
    <xf numFmtId="0" fontId="0" fillId="0" borderId="26" xfId="0" applyFont="1" applyBorder="1"/>
    <xf numFmtId="0" fontId="0" fillId="0" borderId="27" xfId="0" applyFont="1" applyBorder="1"/>
    <xf numFmtId="9" fontId="0" fillId="0" borderId="27" xfId="0" applyNumberFormat="1" applyFont="1" applyBorder="1"/>
    <xf numFmtId="2" fontId="0" fillId="0" borderId="25" xfId="0" applyNumberFormat="1" applyFont="1" applyBorder="1"/>
    <xf numFmtId="2" fontId="0" fillId="0" borderId="28" xfId="0" applyNumberFormat="1" applyFont="1" applyBorder="1"/>
    <xf numFmtId="0" fontId="1" fillId="0" borderId="0" xfId="0" applyFont="1" applyFill="1" applyBorder="1"/>
    <xf numFmtId="0" fontId="1" fillId="5" borderId="29" xfId="0" applyFont="1" applyFill="1" applyBorder="1"/>
    <xf numFmtId="0" fontId="1" fillId="5" borderId="30" xfId="0" applyFont="1" applyFill="1" applyBorder="1"/>
    <xf numFmtId="0" fontId="1" fillId="5" borderId="30" xfId="0" applyFont="1" applyFill="1" applyBorder="1" applyAlignment="1">
      <alignment horizontal="right"/>
    </xf>
    <xf numFmtId="2" fontId="1" fillId="5" borderId="31" xfId="0" applyNumberFormat="1" applyFont="1" applyFill="1" applyBorder="1" applyAlignment="1">
      <alignment horizontal="center"/>
    </xf>
    <xf numFmtId="0" fontId="1" fillId="5" borderId="32" xfId="0" applyFont="1" applyFill="1" applyBorder="1"/>
    <xf numFmtId="0" fontId="1" fillId="5" borderId="33" xfId="0" applyFont="1" applyFill="1" applyBorder="1"/>
    <xf numFmtId="0" fontId="1" fillId="5" borderId="33" xfId="0" applyFont="1" applyFill="1" applyBorder="1" applyAlignment="1">
      <alignment horizontal="right"/>
    </xf>
    <xf numFmtId="0" fontId="1" fillId="5" borderId="34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3" fillId="0" borderId="0" xfId="0" applyFont="1"/>
    <xf numFmtId="0" fontId="0" fillId="3" borderId="17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7" borderId="20" xfId="0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13</xdr:row>
      <xdr:rowOff>165100</xdr:rowOff>
    </xdr:from>
    <xdr:to>
      <xdr:col>4</xdr:col>
      <xdr:colOff>190500</xdr:colOff>
      <xdr:row>24</xdr:row>
      <xdr:rowOff>101600</xdr:rowOff>
    </xdr:to>
    <xdr:sp macro="" textlink="">
      <xdr:nvSpPr>
        <xdr:cNvPr id="2" name="TextBox 1"/>
        <xdr:cNvSpPr txBox="1"/>
      </xdr:nvSpPr>
      <xdr:spPr>
        <a:xfrm>
          <a:off x="546100" y="3238500"/>
          <a:ext cx="1562100" cy="210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Spreadsheet to</a:t>
          </a:r>
          <a:r>
            <a:rPr lang="en-US" sz="1100" baseline="0"/>
            <a:t> calculate your overall score for Dr. McCord's CH301 class for the Fall 2014 semester. You must enter 8 total scores in the green table above. The rest is automatically calculated for you.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36"/>
  <sheetViews>
    <sheetView showGridLines="0" tabSelected="1" showRuler="0" topLeftCell="B1" workbookViewId="0">
      <selection activeCell="L21" sqref="L21"/>
    </sheetView>
  </sheetViews>
  <sheetFormatPr baseColWidth="10" defaultRowHeight="18" customHeight="1" x14ac:dyDescent="0"/>
  <cols>
    <col min="1" max="1" width="4.83203125" customWidth="1"/>
    <col min="2" max="2" width="2.5" customWidth="1"/>
    <col min="3" max="3" width="10.5" customWidth="1"/>
    <col min="4" max="4" width="7.33203125" customWidth="1"/>
    <col min="5" max="5" width="3.5" customWidth="1"/>
    <col min="6" max="6" width="2.5" customWidth="1"/>
    <col min="7" max="7" width="5.1640625" customWidth="1"/>
    <col min="8" max="8" width="13" customWidth="1"/>
    <col min="9" max="9" width="6.33203125" customWidth="1"/>
    <col min="10" max="10" width="5.5" customWidth="1"/>
    <col min="11" max="11" width="14.83203125" customWidth="1"/>
    <col min="12" max="12" width="7.83203125" customWidth="1"/>
    <col min="13" max="13" width="2.33203125" customWidth="1"/>
    <col min="14" max="14" width="5.1640625" customWidth="1"/>
    <col min="15" max="15" width="2.5" customWidth="1"/>
    <col min="16" max="16" width="9.5" customWidth="1"/>
    <col min="17" max="17" width="1.1640625" customWidth="1"/>
    <col min="18" max="18" width="1.5" customWidth="1"/>
    <col min="19" max="19" width="14.83203125" customWidth="1"/>
  </cols>
  <sheetData>
    <row r="1" spans="3:18" ht="22" customHeight="1"/>
    <row r="2" spans="3:18" ht="22" customHeight="1">
      <c r="G2" s="45" t="s">
        <v>40</v>
      </c>
    </row>
    <row r="3" spans="3:18" ht="18" customHeight="1"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</row>
    <row r="4" spans="3:18" ht="18" customHeight="1">
      <c r="C4" s="15"/>
      <c r="D4" s="16" t="s">
        <v>21</v>
      </c>
      <c r="E4" s="36"/>
      <c r="F4" s="40"/>
      <c r="G4" s="48" t="s">
        <v>20</v>
      </c>
      <c r="H4" s="49"/>
      <c r="I4" s="50"/>
      <c r="K4" s="51" t="s">
        <v>37</v>
      </c>
      <c r="L4" s="52"/>
      <c r="M4" s="52"/>
      <c r="N4" s="52"/>
      <c r="O4" s="52"/>
      <c r="P4" s="53"/>
      <c r="Q4" s="1"/>
      <c r="R4" s="41"/>
    </row>
    <row r="5" spans="3:18" ht="18" customHeight="1">
      <c r="C5" s="46" t="s">
        <v>22</v>
      </c>
      <c r="D5" s="47"/>
      <c r="E5" s="36"/>
      <c r="F5" s="40"/>
      <c r="G5" s="10">
        <v>1</v>
      </c>
      <c r="H5" s="1" t="s">
        <v>8</v>
      </c>
      <c r="I5" s="11">
        <f>(SUM(D6:D9)-MIN(D6:D9))/3</f>
        <v>95.45</v>
      </c>
      <c r="K5" s="21" t="s">
        <v>12</v>
      </c>
      <c r="L5" s="19">
        <f>I5</f>
        <v>95.45</v>
      </c>
      <c r="M5" s="19" t="s">
        <v>19</v>
      </c>
      <c r="N5" s="20">
        <v>0.55000000000000004</v>
      </c>
      <c r="O5" s="19" t="s">
        <v>18</v>
      </c>
      <c r="P5" s="25">
        <f>L5*N5</f>
        <v>52.497500000000002</v>
      </c>
      <c r="Q5" s="1"/>
      <c r="R5" s="41"/>
    </row>
    <row r="6" spans="3:18" ht="18" customHeight="1">
      <c r="C6" s="17" t="s">
        <v>0</v>
      </c>
      <c r="D6" s="18">
        <v>97</v>
      </c>
      <c r="E6" s="1"/>
      <c r="F6" s="40"/>
      <c r="G6" s="10">
        <v>2</v>
      </c>
      <c r="H6" s="1" t="s">
        <v>9</v>
      </c>
      <c r="I6" s="11">
        <f>D10</f>
        <v>70</v>
      </c>
      <c r="K6" s="21" t="s">
        <v>13</v>
      </c>
      <c r="L6" s="19">
        <f>I6</f>
        <v>70</v>
      </c>
      <c r="M6" s="19" t="s">
        <v>19</v>
      </c>
      <c r="N6" s="20">
        <v>0.25</v>
      </c>
      <c r="O6" s="19" t="s">
        <v>18</v>
      </c>
      <c r="P6" s="25">
        <f>L6*N6</f>
        <v>17.5</v>
      </c>
      <c r="Q6" s="1"/>
      <c r="R6" s="41"/>
    </row>
    <row r="7" spans="3:18" ht="18" customHeight="1">
      <c r="C7" s="54" t="s">
        <v>1</v>
      </c>
      <c r="D7" s="55">
        <v>96.35</v>
      </c>
      <c r="E7" s="1"/>
      <c r="F7" s="40"/>
      <c r="G7" s="10">
        <v>3</v>
      </c>
      <c r="H7" s="1" t="s">
        <v>6</v>
      </c>
      <c r="I7" s="11">
        <f>D11</f>
        <v>93</v>
      </c>
      <c r="K7" s="21" t="s">
        <v>14</v>
      </c>
      <c r="L7" s="19">
        <f>MAX(L5,L6)</f>
        <v>95.45</v>
      </c>
      <c r="M7" s="19" t="s">
        <v>19</v>
      </c>
      <c r="N7" s="20">
        <v>0.05</v>
      </c>
      <c r="O7" s="19" t="s">
        <v>18</v>
      </c>
      <c r="P7" s="25">
        <f t="shared" ref="P7:P10" si="0">L7*N7</f>
        <v>4.7725</v>
      </c>
      <c r="Q7" s="1"/>
      <c r="R7" s="41"/>
    </row>
    <row r="8" spans="3:18" ht="18" customHeight="1">
      <c r="C8" s="17" t="s">
        <v>2</v>
      </c>
      <c r="D8" s="18">
        <v>93</v>
      </c>
      <c r="E8" s="1"/>
      <c r="F8" s="40"/>
      <c r="G8" s="10">
        <v>4</v>
      </c>
      <c r="H8" s="1" t="s">
        <v>10</v>
      </c>
      <c r="I8" s="11">
        <f>D12</f>
        <v>92</v>
      </c>
      <c r="K8" s="21" t="s">
        <v>15</v>
      </c>
      <c r="L8" s="19">
        <f>LARGE(I6:I10,1)</f>
        <v>93</v>
      </c>
      <c r="M8" s="19" t="s">
        <v>19</v>
      </c>
      <c r="N8" s="20">
        <v>0.05</v>
      </c>
      <c r="O8" s="19" t="s">
        <v>18</v>
      </c>
      <c r="P8" s="25">
        <f t="shared" si="0"/>
        <v>4.6500000000000004</v>
      </c>
      <c r="Q8" s="1"/>
      <c r="R8" s="41"/>
    </row>
    <row r="9" spans="3:18" ht="18" customHeight="1">
      <c r="C9" s="54" t="s">
        <v>3</v>
      </c>
      <c r="D9" s="55">
        <v>85</v>
      </c>
      <c r="E9" s="1"/>
      <c r="F9" s="40"/>
      <c r="G9" s="10">
        <v>5</v>
      </c>
      <c r="H9" s="1" t="s">
        <v>5</v>
      </c>
      <c r="I9" s="11">
        <f>D13</f>
        <v>88</v>
      </c>
      <c r="K9" s="21" t="s">
        <v>16</v>
      </c>
      <c r="L9" s="19">
        <f>LARGE(I6:I10,2)</f>
        <v>92</v>
      </c>
      <c r="M9" s="19" t="s">
        <v>19</v>
      </c>
      <c r="N9" s="20">
        <v>0.05</v>
      </c>
      <c r="O9" s="19" t="s">
        <v>18</v>
      </c>
      <c r="P9" s="25">
        <f t="shared" si="0"/>
        <v>4.6000000000000005</v>
      </c>
      <c r="Q9" s="1"/>
      <c r="R9" s="41"/>
    </row>
    <row r="10" spans="3:18" ht="18" customHeight="1">
      <c r="C10" s="17" t="s">
        <v>4</v>
      </c>
      <c r="D10" s="18">
        <v>70</v>
      </c>
      <c r="E10" s="1"/>
      <c r="F10" s="40"/>
      <c r="G10" s="12">
        <v>6</v>
      </c>
      <c r="H10" s="13" t="s">
        <v>11</v>
      </c>
      <c r="I10" s="14">
        <f>MIN(D6:D9)</f>
        <v>85</v>
      </c>
      <c r="K10" s="22" t="s">
        <v>17</v>
      </c>
      <c r="L10" s="23">
        <f>LARGE(I6:I10,3)</f>
        <v>88</v>
      </c>
      <c r="M10" s="23" t="s">
        <v>19</v>
      </c>
      <c r="N10" s="24">
        <v>0.05</v>
      </c>
      <c r="O10" s="23" t="s">
        <v>18</v>
      </c>
      <c r="P10" s="26">
        <f t="shared" si="0"/>
        <v>4.4000000000000004</v>
      </c>
      <c r="Q10" s="1"/>
      <c r="R10" s="41"/>
    </row>
    <row r="11" spans="3:18" ht="18" customHeight="1">
      <c r="C11" s="54" t="s">
        <v>6</v>
      </c>
      <c r="D11" s="55">
        <v>93</v>
      </c>
      <c r="E11" s="1"/>
      <c r="F11" s="40"/>
      <c r="K11" s="19"/>
      <c r="L11" s="19"/>
      <c r="M11" s="19"/>
      <c r="N11" s="19"/>
      <c r="O11" s="19"/>
      <c r="P11" s="19"/>
      <c r="Q11" s="1"/>
      <c r="R11" s="41"/>
    </row>
    <row r="12" spans="3:18" ht="18" customHeight="1">
      <c r="C12" s="17" t="s">
        <v>7</v>
      </c>
      <c r="D12" s="18">
        <v>92</v>
      </c>
      <c r="E12" s="1"/>
      <c r="F12" s="40"/>
      <c r="H12" s="2" t="s">
        <v>39</v>
      </c>
      <c r="I12" s="3"/>
      <c r="Q12" s="1"/>
      <c r="R12" s="41"/>
    </row>
    <row r="13" spans="3:18" ht="18" customHeight="1" thickBot="1">
      <c r="C13" s="56" t="s">
        <v>5</v>
      </c>
      <c r="D13" s="57">
        <v>88</v>
      </c>
      <c r="E13" s="1"/>
      <c r="F13" s="40"/>
      <c r="H13" s="4" t="s">
        <v>23</v>
      </c>
      <c r="I13" s="5"/>
      <c r="Q13" s="1"/>
      <c r="R13" s="41"/>
    </row>
    <row r="14" spans="3:18" ht="18" customHeight="1">
      <c r="F14" s="40"/>
      <c r="H14" s="6">
        <v>0</v>
      </c>
      <c r="I14" s="7" t="s">
        <v>35</v>
      </c>
      <c r="L14" s="28"/>
      <c r="M14" s="29"/>
      <c r="N14" s="29"/>
      <c r="O14" s="30" t="s">
        <v>38</v>
      </c>
      <c r="P14" s="31">
        <f>SUM(P5:P10)</f>
        <v>88.42</v>
      </c>
      <c r="Q14" s="1"/>
      <c r="R14" s="41"/>
    </row>
    <row r="15" spans="3:18" ht="18" customHeight="1" thickBot="1">
      <c r="F15" s="40"/>
      <c r="H15" s="6">
        <v>60</v>
      </c>
      <c r="I15" s="7" t="s">
        <v>34</v>
      </c>
      <c r="L15" s="32"/>
      <c r="M15" s="33"/>
      <c r="N15" s="33"/>
      <c r="O15" s="34" t="s">
        <v>36</v>
      </c>
      <c r="P15" s="35" t="str">
        <f>LOOKUP(P14,H14:I25)</f>
        <v>B+</v>
      </c>
      <c r="Q15" s="1"/>
      <c r="R15" s="41"/>
    </row>
    <row r="16" spans="3:18" ht="15" customHeight="1">
      <c r="F16" s="40"/>
      <c r="H16" s="6">
        <v>63</v>
      </c>
      <c r="I16" s="7" t="s">
        <v>33</v>
      </c>
      <c r="K16" s="27"/>
      <c r="Q16" s="1"/>
      <c r="R16" s="41"/>
    </row>
    <row r="17" spans="6:18" ht="15" customHeight="1">
      <c r="F17" s="40"/>
      <c r="H17" s="6">
        <v>67</v>
      </c>
      <c r="I17" s="7" t="s">
        <v>32</v>
      </c>
      <c r="K17" s="27"/>
      <c r="Q17" s="1"/>
      <c r="R17" s="41"/>
    </row>
    <row r="18" spans="6:18" ht="15" customHeight="1">
      <c r="F18" s="40"/>
      <c r="H18" s="6">
        <v>70</v>
      </c>
      <c r="I18" s="7" t="s">
        <v>31</v>
      </c>
      <c r="Q18" s="1"/>
      <c r="R18" s="41"/>
    </row>
    <row r="19" spans="6:18" ht="15" customHeight="1">
      <c r="F19" s="40"/>
      <c r="H19" s="6">
        <v>73</v>
      </c>
      <c r="I19" s="7" t="s">
        <v>30</v>
      </c>
      <c r="Q19" s="1"/>
      <c r="R19" s="41"/>
    </row>
    <row r="20" spans="6:18" ht="15" customHeight="1">
      <c r="F20" s="40"/>
      <c r="H20" s="6">
        <v>77</v>
      </c>
      <c r="I20" s="7" t="s">
        <v>29</v>
      </c>
      <c r="Q20" s="1"/>
      <c r="R20" s="41"/>
    </row>
    <row r="21" spans="6:18" ht="15" customHeight="1">
      <c r="F21" s="40"/>
      <c r="H21" s="6">
        <v>80</v>
      </c>
      <c r="I21" s="7" t="s">
        <v>28</v>
      </c>
      <c r="Q21" s="1"/>
      <c r="R21" s="41"/>
    </row>
    <row r="22" spans="6:18" ht="15" customHeight="1">
      <c r="F22" s="40"/>
      <c r="H22" s="6">
        <v>83</v>
      </c>
      <c r="I22" s="7" t="s">
        <v>27</v>
      </c>
      <c r="Q22" s="1"/>
      <c r="R22" s="41"/>
    </row>
    <row r="23" spans="6:18" ht="15" customHeight="1">
      <c r="F23" s="40"/>
      <c r="H23" s="6">
        <v>87</v>
      </c>
      <c r="I23" s="7" t="s">
        <v>26</v>
      </c>
      <c r="Q23" s="1"/>
      <c r="R23" s="41"/>
    </row>
    <row r="24" spans="6:18" ht="15" customHeight="1">
      <c r="F24" s="40"/>
      <c r="H24" s="6">
        <v>90</v>
      </c>
      <c r="I24" s="7" t="s">
        <v>25</v>
      </c>
      <c r="Q24" s="1"/>
      <c r="R24" s="41"/>
    </row>
    <row r="25" spans="6:18" ht="14" customHeight="1">
      <c r="F25" s="40"/>
      <c r="H25" s="8">
        <v>93</v>
      </c>
      <c r="I25" s="9" t="s">
        <v>24</v>
      </c>
      <c r="Q25" s="1"/>
      <c r="R25" s="41"/>
    </row>
    <row r="26" spans="6:18" ht="5" customHeight="1">
      <c r="F26" s="4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41"/>
    </row>
    <row r="27" spans="6:18" ht="9" customHeight="1"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</row>
    <row r="36" spans="20:20" ht="18" customHeight="1">
      <c r="T36" s="1"/>
    </row>
  </sheetData>
  <sortState ref="H16:I26">
    <sortCondition ref="H17:H27"/>
  </sortState>
  <mergeCells count="3">
    <mergeCell ref="C5:D5"/>
    <mergeCell ref="G4:I4"/>
    <mergeCell ref="K4:P4"/>
  </mergeCells>
  <phoneticPr fontId="4" type="noConversion"/>
  <pageMargins left="0.75" right="0.75" top="1" bottom="1" header="0.5" footer="0.5"/>
  <pageSetup orientation="landscape" horizontalDpi="4294967292" verticalDpi="4294967292"/>
  <ignoredErrors>
    <ignoredError sqref="I10 I5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University of Texas at Austin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McCord</dc:creator>
  <cp:keywords/>
  <dc:description/>
  <cp:lastModifiedBy>Paul McCord</cp:lastModifiedBy>
  <dcterms:created xsi:type="dcterms:W3CDTF">2014-12-04T19:16:24Z</dcterms:created>
  <dcterms:modified xsi:type="dcterms:W3CDTF">2014-12-04T21:16:23Z</dcterms:modified>
  <cp:category/>
</cp:coreProperties>
</file>